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Завучи\БлизнякОМ\Отчеты по ВПР\"/>
    </mc:Choice>
  </mc:AlternateContent>
  <bookViews>
    <workbookView xWindow="0" yWindow="0" windowWidth="23970" windowHeight="9600"/>
  </bookViews>
  <sheets>
    <sheet name="Анализ" sheetId="1" r:id="rId1"/>
  </sheets>
  <definedNames>
    <definedName name="_xlnm._FilterDatabase" localSheetId="0" hidden="1">Анализ!$A$2:$AC$14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6" i="1" l="1"/>
  <c r="AD6" i="1"/>
  <c r="AC6" i="1"/>
  <c r="C18" i="1" l="1"/>
  <c r="C25" i="1" s="1"/>
  <c r="U6" i="1"/>
  <c r="F18" i="1" s="1"/>
  <c r="T6" i="1"/>
  <c r="F10" i="1" s="1"/>
  <c r="M6" i="1"/>
  <c r="E25" i="1" s="1"/>
  <c r="C10" i="1"/>
  <c r="AN6" i="1"/>
  <c r="H25" i="1" s="1"/>
  <c r="AM6" i="1"/>
  <c r="H18" i="1" s="1"/>
  <c r="AL6" i="1"/>
  <c r="H10" i="1" s="1"/>
  <c r="G25" i="1"/>
  <c r="G18" i="1"/>
  <c r="G10" i="1"/>
  <c r="L6" i="1"/>
  <c r="E18" i="1" s="1"/>
  <c r="K6" i="1"/>
  <c r="E10" i="1" s="1"/>
  <c r="V6" i="1"/>
  <c r="F25" i="1" s="1"/>
</calcChain>
</file>

<file path=xl/comments1.xml><?xml version="1.0" encoding="utf-8"?>
<comments xmlns="http://schemas.openxmlformats.org/spreadsheetml/2006/main">
  <authors>
    <author>1</author>
    <author>Старченко</author>
  </authors>
  <commentList>
    <comment ref="C6" authorId="0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обучающихся в классе</t>
        </r>
      </text>
    </comment>
    <comment ref="G6" authorId="0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обучающихся, выполнивших работу на высоком уровне</t>
        </r>
      </text>
    </comment>
    <comment ref="H6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6" authorId="1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P6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Q6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R6" authorId="1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Y6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Z6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A6" authorId="1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AH6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I6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J6" authorId="1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</commentList>
</comments>
</file>

<file path=xl/sharedStrings.xml><?xml version="1.0" encoding="utf-8"?>
<sst xmlns="http://schemas.openxmlformats.org/spreadsheetml/2006/main" count="33" uniqueCount="21">
  <si>
    <t>Дата проведения</t>
  </si>
  <si>
    <t>Класс</t>
  </si>
  <si>
    <t>По списку</t>
  </si>
  <si>
    <t>высокий</t>
  </si>
  <si>
    <t>средний</t>
  </si>
  <si>
    <t>низкий</t>
  </si>
  <si>
    <t>не справ</t>
  </si>
  <si>
    <t>кач</t>
  </si>
  <si>
    <t>обуч</t>
  </si>
  <si>
    <t>Количество писавших</t>
  </si>
  <si>
    <t>неусп</t>
  </si>
  <si>
    <t xml:space="preserve">Анализ ВПР в рамках параллели </t>
  </si>
  <si>
    <t>Предмет</t>
  </si>
  <si>
    <t>2020 год</t>
  </si>
  <si>
    <t>Данные по срезу</t>
  </si>
  <si>
    <t>Итоговые предыдущие</t>
  </si>
  <si>
    <t>ВПР</t>
  </si>
  <si>
    <t>Итоговые  последующие</t>
  </si>
  <si>
    <t>качество</t>
  </si>
  <si>
    <t>9в</t>
  </si>
  <si>
    <t xml:space="preserve">география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</si>
</sst>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b/>
      <sz val="16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9"/>
      <color indexed="81"/>
      <name val="Tahoma"/>
      <family val="2"/>
      <charset val="204"/>
    </font>
    <font>
      <sz val="14"/>
      <color theme="1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b/>
      <sz val="14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8"/>
      <color theme="1"/>
      <name val="Calibri"/>
      <family val="2"/>
      <charset val="204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E570E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66F5F8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DDFD4"/>
        <bgColor indexed="64"/>
      </patternFill>
    </fill>
    <fill>
      <patternFill patternType="solid">
        <fgColor rgb="FFF4776A"/>
        <bgColor indexed="64"/>
      </patternFill>
    </fill>
  </fills>
  <borders count="2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 applyProtection="1">
      <protection locked="0"/>
    </xf>
    <xf numFmtId="0" fontId="1" fillId="0" borderId="2" xfId="0" applyFont="1" applyBorder="1" applyProtection="1">
      <protection locked="0"/>
    </xf>
    <xf numFmtId="0" fontId="1" fillId="0" borderId="0" xfId="0" applyFont="1" applyBorder="1" applyProtection="1">
      <protection locked="0"/>
    </xf>
    <xf numFmtId="0" fontId="1" fillId="0" borderId="3" xfId="0" applyFont="1" applyBorder="1" applyProtection="1">
      <protection locked="0"/>
    </xf>
    <xf numFmtId="0" fontId="3" fillId="0" borderId="10" xfId="0" applyFont="1" applyBorder="1" applyAlignment="1" applyProtection="1"/>
    <xf numFmtId="0" fontId="3" fillId="0" borderId="9" xfId="0" applyFont="1" applyBorder="1" applyAlignment="1" applyProtection="1"/>
    <xf numFmtId="0" fontId="1" fillId="0" borderId="10" xfId="0" applyFont="1" applyBorder="1" applyAlignment="1" applyProtection="1">
      <alignment horizontal="center" vertical="center" wrapText="1"/>
    </xf>
    <xf numFmtId="0" fontId="0" fillId="0" borderId="18" xfId="0" applyBorder="1" applyAlignment="1">
      <alignment horizontal="center"/>
    </xf>
    <xf numFmtId="9" fontId="9" fillId="4" borderId="10" xfId="0" applyNumberFormat="1" applyFont="1" applyFill="1" applyBorder="1" applyAlignment="1" applyProtection="1">
      <alignment horizontal="center" vertical="center"/>
    </xf>
    <xf numFmtId="9" fontId="9" fillId="4" borderId="10" xfId="0" applyNumberFormat="1" applyFont="1" applyFill="1" applyBorder="1" applyProtection="1">
      <protection locked="0"/>
    </xf>
    <xf numFmtId="0" fontId="11" fillId="0" borderId="18" xfId="0" applyFont="1" applyBorder="1" applyAlignment="1">
      <alignment horizontal="center"/>
    </xf>
    <xf numFmtId="0" fontId="6" fillId="0" borderId="12" xfId="0" applyFont="1" applyBorder="1" applyAlignment="1"/>
    <xf numFmtId="0" fontId="6" fillId="0" borderId="13" xfId="0" applyFont="1" applyBorder="1" applyAlignment="1"/>
    <xf numFmtId="0" fontId="6" fillId="0" borderId="16" xfId="0" applyFont="1" applyBorder="1" applyAlignment="1"/>
    <xf numFmtId="0" fontId="0" fillId="5" borderId="0" xfId="0" applyFill="1" applyBorder="1"/>
    <xf numFmtId="0" fontId="12" fillId="9" borderId="10" xfId="0" applyFont="1" applyFill="1" applyBorder="1" applyAlignment="1" applyProtection="1">
      <alignment horizontal="center" vertical="center" wrapText="1"/>
    </xf>
    <xf numFmtId="0" fontId="1" fillId="6" borderId="10" xfId="0" applyFont="1" applyFill="1" applyBorder="1" applyAlignment="1" applyProtection="1">
      <alignment horizontal="center" vertical="center" wrapText="1"/>
    </xf>
    <xf numFmtId="0" fontId="1" fillId="6" borderId="10" xfId="0" applyFont="1" applyFill="1" applyBorder="1" applyAlignment="1" applyProtection="1">
      <alignment horizontal="center" vertical="center" wrapText="1"/>
      <protection locked="0"/>
    </xf>
    <xf numFmtId="0" fontId="1" fillId="6" borderId="11" xfId="0" applyFont="1" applyFill="1" applyBorder="1" applyAlignment="1" applyProtection="1">
      <alignment horizontal="center" vertical="center" wrapText="1"/>
      <protection locked="0"/>
    </xf>
    <xf numFmtId="0" fontId="1" fillId="12" borderId="10" xfId="0" applyFont="1" applyFill="1" applyBorder="1" applyAlignment="1" applyProtection="1">
      <alignment horizontal="center" vertical="center" wrapText="1"/>
    </xf>
    <xf numFmtId="0" fontId="8" fillId="12" borderId="10" xfId="0" applyFont="1" applyFill="1" applyBorder="1" applyProtection="1">
      <protection locked="0"/>
    </xf>
    <xf numFmtId="0" fontId="1" fillId="13" borderId="10" xfId="0" applyFont="1" applyFill="1" applyBorder="1" applyAlignment="1" applyProtection="1">
      <alignment horizontal="center" vertical="center" wrapText="1"/>
    </xf>
    <xf numFmtId="0" fontId="8" fillId="13" borderId="10" xfId="0" applyFont="1" applyFill="1" applyBorder="1" applyProtection="1">
      <protection locked="0"/>
    </xf>
    <xf numFmtId="0" fontId="1" fillId="14" borderId="10" xfId="0" applyFont="1" applyFill="1" applyBorder="1" applyAlignment="1" applyProtection="1">
      <alignment horizontal="center" vertical="center" wrapText="1"/>
    </xf>
    <xf numFmtId="0" fontId="8" fillId="14" borderId="10" xfId="0" applyFont="1" applyFill="1" applyBorder="1" applyProtection="1">
      <protection locked="0"/>
    </xf>
    <xf numFmtId="0" fontId="13" fillId="9" borderId="10" xfId="0" applyFont="1" applyFill="1" applyBorder="1" applyProtection="1">
      <protection locked="0"/>
    </xf>
    <xf numFmtId="9" fontId="9" fillId="5" borderId="0" xfId="0" applyNumberFormat="1" applyFont="1" applyFill="1" applyBorder="1" applyAlignment="1" applyProtection="1">
      <alignment horizontal="center" vertical="center"/>
    </xf>
    <xf numFmtId="0" fontId="15" fillId="0" borderId="0" xfId="0" applyFont="1"/>
    <xf numFmtId="0" fontId="0" fillId="2" borderId="10" xfId="0" applyFill="1" applyBorder="1"/>
    <xf numFmtId="0" fontId="0" fillId="0" borderId="10" xfId="0" applyBorder="1"/>
    <xf numFmtId="9" fontId="0" fillId="7" borderId="10" xfId="0" applyNumberFormat="1" applyFill="1" applyBorder="1"/>
    <xf numFmtId="9" fontId="0" fillId="3" borderId="10" xfId="0" applyNumberFormat="1" applyFill="1" applyBorder="1"/>
    <xf numFmtId="9" fontId="0" fillId="14" borderId="10" xfId="0" applyNumberFormat="1" applyFill="1" applyBorder="1"/>
    <xf numFmtId="9" fontId="0" fillId="15" borderId="10" xfId="0" applyNumberFormat="1" applyFill="1" applyBorder="1"/>
    <xf numFmtId="0" fontId="0" fillId="5" borderId="0" xfId="0" applyFill="1"/>
    <xf numFmtId="0" fontId="0" fillId="8" borderId="10" xfId="0" applyFill="1" applyBorder="1"/>
    <xf numFmtId="9" fontId="0" fillId="10" borderId="10" xfId="0" applyNumberFormat="1" applyFill="1" applyBorder="1"/>
    <xf numFmtId="0" fontId="8" fillId="2" borderId="10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3" fillId="4" borderId="10" xfId="0" applyFont="1" applyFill="1" applyBorder="1" applyAlignment="1" applyProtection="1">
      <alignment horizontal="center" vertical="center" wrapText="1"/>
    </xf>
    <xf numFmtId="0" fontId="7" fillId="15" borderId="7" xfId="0" applyFont="1" applyFill="1" applyBorder="1" applyAlignment="1" applyProtection="1">
      <alignment horizontal="center"/>
    </xf>
    <xf numFmtId="0" fontId="4" fillId="0" borderId="10" xfId="0" applyFont="1" applyBorder="1" applyAlignment="1" applyProtection="1">
      <alignment horizontal="center" vertical="center" wrapText="1"/>
    </xf>
    <xf numFmtId="0" fontId="2" fillId="3" borderId="4" xfId="0" applyFont="1" applyFill="1" applyBorder="1" applyAlignment="1" applyProtection="1">
      <alignment horizontal="center"/>
    </xf>
    <xf numFmtId="0" fontId="2" fillId="3" borderId="5" xfId="0" applyFont="1" applyFill="1" applyBorder="1" applyAlignment="1" applyProtection="1">
      <alignment horizontal="center"/>
    </xf>
    <xf numFmtId="0" fontId="2" fillId="3" borderId="1" xfId="0" applyFont="1" applyFill="1" applyBorder="1" applyAlignment="1" applyProtection="1">
      <alignment horizontal="center"/>
    </xf>
    <xf numFmtId="0" fontId="2" fillId="3" borderId="20" xfId="0" applyFont="1" applyFill="1" applyBorder="1" applyAlignment="1" applyProtection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7" xfId="0" applyBorder="1" applyAlignment="1">
      <alignment horizontal="center"/>
    </xf>
    <xf numFmtId="0" fontId="1" fillId="0" borderId="19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1" fillId="0" borderId="14" xfId="0" applyFont="1" applyBorder="1" applyAlignment="1" applyProtection="1">
      <alignment horizontal="center" vertical="center" wrapText="1"/>
    </xf>
    <xf numFmtId="0" fontId="1" fillId="0" borderId="15" xfId="0" applyFont="1" applyBorder="1" applyAlignment="1" applyProtection="1">
      <alignment horizontal="center" vertical="center" wrapText="1"/>
    </xf>
    <xf numFmtId="0" fontId="14" fillId="0" borderId="10" xfId="0" applyFont="1" applyBorder="1" applyAlignment="1" applyProtection="1">
      <alignment horizontal="center" vertical="center" wrapText="1"/>
    </xf>
    <xf numFmtId="0" fontId="7" fillId="7" borderId="6" xfId="0" applyFont="1" applyFill="1" applyBorder="1" applyAlignment="1" applyProtection="1">
      <alignment horizontal="center"/>
    </xf>
    <xf numFmtId="0" fontId="7" fillId="7" borderId="7" xfId="0" applyFont="1" applyFill="1" applyBorder="1" applyAlignment="1" applyProtection="1">
      <alignment horizontal="center"/>
    </xf>
    <xf numFmtId="0" fontId="7" fillId="7" borderId="8" xfId="0" applyFont="1" applyFill="1" applyBorder="1" applyAlignment="1" applyProtection="1">
      <alignment horizontal="center"/>
    </xf>
    <xf numFmtId="0" fontId="7" fillId="3" borderId="11" xfId="0" applyFont="1" applyFill="1" applyBorder="1" applyAlignment="1" applyProtection="1">
      <alignment horizontal="center"/>
    </xf>
    <xf numFmtId="0" fontId="7" fillId="3" borderId="12" xfId="0" applyFont="1" applyFill="1" applyBorder="1" applyAlignment="1" applyProtection="1">
      <alignment horizontal="center"/>
    </xf>
    <xf numFmtId="0" fontId="7" fillId="11" borderId="7" xfId="0" applyFont="1" applyFill="1" applyBorder="1" applyAlignment="1" applyProtection="1">
      <alignment horizontal="center"/>
    </xf>
  </cellXfs>
  <cellStyles count="1">
    <cellStyle name="Обычный" xfId="0" builtinId="0"/>
  </cellStyles>
  <dxfs count="4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F4776A"/>
      <color rgb="FFCDDFD4"/>
      <color rgb="FFE570EE"/>
      <color rgb="FF66F5F8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sz="2400" b="1"/>
              <a:t>Качество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>
        <c:manualLayout>
          <c:layoutTarget val="inner"/>
          <c:xMode val="edge"/>
          <c:yMode val="edge"/>
          <c:x val="3.4847785189418452E-2"/>
          <c:y val="0.21921874999999999"/>
          <c:w val="0.9578089156469588"/>
          <c:h val="0.5668573654855643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4">
                <a:shade val="53000"/>
              </a:schemeClr>
            </a:solidFill>
            <a:ln>
              <a:noFill/>
            </a:ln>
            <a:effectLst/>
          </c:spPr>
          <c:invertIfNegative val="0"/>
          <c:cat>
            <c:strRef>
              <c:f>Анализ!$C$10:$C$10</c:f>
              <c:strCache>
                <c:ptCount val="1"/>
                <c:pt idx="0">
                  <c:v>9в</c:v>
                </c:pt>
              </c:strCache>
            </c:strRef>
          </c:cat>
          <c:val>
            <c:numRef>
              <c:f>Анализ!$D$10:$D$10</c:f>
            </c:numRef>
          </c:val>
          <c:extLst>
            <c:ext xmlns:c16="http://schemas.microsoft.com/office/drawing/2014/chart" uri="{C3380CC4-5D6E-409C-BE32-E72D297353CC}">
              <c16:uniqueId val="{00000000-6E7F-4FB4-AEAD-1DD0198EC23F}"/>
            </c:ext>
          </c:extLst>
        </c:ser>
        <c:ser>
          <c:idx val="1"/>
          <c:order val="1"/>
          <c:tx>
            <c:v>Итог пред</c:v>
          </c:tx>
          <c:spPr>
            <a:solidFill>
              <a:srgbClr val="E570EE"/>
            </a:solidFill>
            <a:ln>
              <a:noFill/>
            </a:ln>
            <a:effectLst/>
          </c:spPr>
          <c:invertIfNegative val="0"/>
          <c:cat>
            <c:strRef>
              <c:f>Анализ!$C$10:$C$10</c:f>
              <c:strCache>
                <c:ptCount val="1"/>
                <c:pt idx="0">
                  <c:v>9в</c:v>
                </c:pt>
              </c:strCache>
            </c:strRef>
          </c:cat>
          <c:val>
            <c:numRef>
              <c:f>Анализ!$E$10:$E$10</c:f>
              <c:numCache>
                <c:formatCode>0%</c:formatCode>
                <c:ptCount val="1"/>
                <c:pt idx="0">
                  <c:v>0.73529411764705888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E7F-4FB4-AEAD-1DD0198EC23F}"/>
            </c:ext>
          </c:extLst>
        </c:ser>
        <c:ser>
          <c:idx val="2"/>
          <c:order val="2"/>
          <c:tx>
            <c:v>ВПР</c:v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cat>
            <c:strRef>
              <c:f>Анализ!$C$10:$C$10</c:f>
              <c:strCache>
                <c:ptCount val="1"/>
                <c:pt idx="0">
                  <c:v>9в</c:v>
                </c:pt>
              </c:strCache>
            </c:strRef>
          </c:cat>
          <c:val>
            <c:numRef>
              <c:f>Анализ!$F$10:$F$10</c:f>
              <c:numCache>
                <c:formatCode>0%</c:formatCode>
                <c:ptCount val="1"/>
                <c:pt idx="0">
                  <c:v>0.17391304347826086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E7F-4FB4-AEAD-1DD0198EC23F}"/>
            </c:ext>
          </c:extLst>
        </c:ser>
        <c:ser>
          <c:idx val="3"/>
          <c:order val="3"/>
          <c:tx>
            <c:v>срез</c:v>
          </c:tx>
          <c:spPr>
            <a:solidFill>
              <a:srgbClr val="CDDFD4"/>
            </a:solidFill>
            <a:ln>
              <a:noFill/>
            </a:ln>
            <a:effectLst/>
          </c:spPr>
          <c:invertIfNegative val="0"/>
          <c:cat>
            <c:strRef>
              <c:f>Анализ!$C$10:$C$10</c:f>
              <c:strCache>
                <c:ptCount val="1"/>
                <c:pt idx="0">
                  <c:v>9в</c:v>
                </c:pt>
              </c:strCache>
            </c:strRef>
          </c:cat>
          <c:val>
            <c:numRef>
              <c:f>Анализ!$G$10:$G$10</c:f>
              <c:numCache>
                <c:formatCode>0%</c:formatCode>
                <c:ptCount val="1"/>
                <c:pt idx="0">
                  <c:v>0.30769230769230771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E7F-4FB4-AEAD-1DD0198EC23F}"/>
            </c:ext>
          </c:extLst>
        </c:ser>
        <c:ser>
          <c:idx val="4"/>
          <c:order val="4"/>
          <c:tx>
            <c:v>Итог посл</c:v>
          </c:tx>
          <c:spPr>
            <a:solidFill>
              <a:srgbClr val="F4776A"/>
            </a:solidFill>
            <a:ln>
              <a:noFill/>
            </a:ln>
            <a:effectLst/>
          </c:spPr>
          <c:invertIfNegative val="0"/>
          <c:cat>
            <c:strRef>
              <c:f>Анализ!$C$10:$C$10</c:f>
              <c:strCache>
                <c:ptCount val="1"/>
                <c:pt idx="0">
                  <c:v>9в</c:v>
                </c:pt>
              </c:strCache>
            </c:strRef>
          </c:cat>
          <c:val>
            <c:numRef>
              <c:f>Анализ!$H$10:$H$10</c:f>
              <c:numCache>
                <c:formatCode>0%</c:formatCode>
                <c:ptCount val="1"/>
                <c:pt idx="0">
                  <c:v>0.44117647058823528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E7F-4FB4-AEAD-1DD0198EC2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89476520"/>
        <c:axId val="389486032"/>
      </c:barChart>
      <c:catAx>
        <c:axId val="3894765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89486032"/>
        <c:crosses val="autoZero"/>
        <c:auto val="1"/>
        <c:lblAlgn val="ctr"/>
        <c:lblOffset val="100"/>
        <c:noMultiLvlLbl val="0"/>
      </c:catAx>
      <c:valAx>
        <c:axId val="3894860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894765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sz="2400" b="1"/>
              <a:t>Обученность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>
        <c:manualLayout>
          <c:layoutTarget val="inner"/>
          <c:xMode val="edge"/>
          <c:yMode val="edge"/>
          <c:x val="3.453980507541176E-2"/>
          <c:y val="0.1850696267133275"/>
          <c:w val="0.96546019492458823"/>
          <c:h val="0.5923684018664333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Анализ!$C$17:$C$18</c:f>
              <c:strCache>
                <c:ptCount val="2"/>
                <c:pt idx="1">
                  <c:v>9в</c:v>
                </c:pt>
              </c:strCache>
            </c:strRef>
          </c:cat>
          <c:val>
            <c:numRef>
              <c:f>Анализ!$D$17:$D$18</c:f>
            </c:numRef>
          </c:val>
          <c:extLst>
            <c:ext xmlns:c16="http://schemas.microsoft.com/office/drawing/2014/chart" uri="{C3380CC4-5D6E-409C-BE32-E72D297353CC}">
              <c16:uniqueId val="{00000000-B152-476B-8E96-F14DD9294015}"/>
            </c:ext>
          </c:extLst>
        </c:ser>
        <c:ser>
          <c:idx val="1"/>
          <c:order val="1"/>
          <c:tx>
            <c:v>Итог пред</c:v>
          </c:tx>
          <c:spPr>
            <a:solidFill>
              <a:srgbClr val="E570EE"/>
            </a:solidFill>
            <a:ln>
              <a:noFill/>
            </a:ln>
            <a:effectLst/>
          </c:spPr>
          <c:invertIfNegative val="0"/>
          <c:cat>
            <c:strRef>
              <c:f>Анализ!$C$17:$C$18</c:f>
              <c:strCache>
                <c:ptCount val="2"/>
                <c:pt idx="1">
                  <c:v>9в</c:v>
                </c:pt>
              </c:strCache>
            </c:strRef>
          </c:cat>
          <c:val>
            <c:numRef>
              <c:f>Анализ!$E$17:$E$18</c:f>
              <c:numCache>
                <c:formatCode>0%</c:formatCode>
                <c:ptCount val="2"/>
                <c:pt idx="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152-476B-8E96-F14DD9294015}"/>
            </c:ext>
          </c:extLst>
        </c:ser>
        <c:ser>
          <c:idx val="2"/>
          <c:order val="2"/>
          <c:tx>
            <c:v>ВПР</c:v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cat>
            <c:strRef>
              <c:f>Анализ!$C$17:$C$18</c:f>
              <c:strCache>
                <c:ptCount val="2"/>
                <c:pt idx="1">
                  <c:v>9в</c:v>
                </c:pt>
              </c:strCache>
            </c:strRef>
          </c:cat>
          <c:val>
            <c:numRef>
              <c:f>Анализ!$F$17:$F$18</c:f>
              <c:numCache>
                <c:formatCode>0%</c:formatCode>
                <c:ptCount val="2"/>
                <c:pt idx="1">
                  <c:v>0.95652173913043481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152-476B-8E96-F14DD9294015}"/>
            </c:ext>
          </c:extLst>
        </c:ser>
        <c:ser>
          <c:idx val="3"/>
          <c:order val="3"/>
          <c:tx>
            <c:v>Срез</c:v>
          </c:tx>
          <c:spPr>
            <a:solidFill>
              <a:srgbClr val="CDDFD4"/>
            </a:solidFill>
            <a:ln>
              <a:noFill/>
            </a:ln>
            <a:effectLst/>
          </c:spPr>
          <c:invertIfNegative val="0"/>
          <c:cat>
            <c:strRef>
              <c:f>Анализ!$C$17:$C$18</c:f>
              <c:strCache>
                <c:ptCount val="2"/>
                <c:pt idx="1">
                  <c:v>9в</c:v>
                </c:pt>
              </c:strCache>
            </c:strRef>
          </c:cat>
          <c:val>
            <c:numRef>
              <c:f>Анализ!$G$17:$G$18</c:f>
              <c:numCache>
                <c:formatCode>0%</c:formatCode>
                <c:ptCount val="2"/>
                <c:pt idx="1">
                  <c:v>0.65384615384615385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152-476B-8E96-F14DD9294015}"/>
            </c:ext>
          </c:extLst>
        </c:ser>
        <c:ser>
          <c:idx val="4"/>
          <c:order val="4"/>
          <c:tx>
            <c:v>Итог след</c:v>
          </c:tx>
          <c:spPr>
            <a:solidFill>
              <a:srgbClr val="F4776A"/>
            </a:solidFill>
            <a:ln>
              <a:noFill/>
            </a:ln>
            <a:effectLst/>
          </c:spPr>
          <c:invertIfNegative val="0"/>
          <c:cat>
            <c:strRef>
              <c:f>Анализ!$C$17:$C$18</c:f>
              <c:strCache>
                <c:ptCount val="2"/>
                <c:pt idx="1">
                  <c:v>9в</c:v>
                </c:pt>
              </c:strCache>
            </c:strRef>
          </c:cat>
          <c:val>
            <c:numRef>
              <c:f>Анализ!$H$17:$H$18</c:f>
              <c:numCache>
                <c:formatCode>0%</c:formatCode>
                <c:ptCount val="2"/>
                <c:pt idx="1">
                  <c:v>0.70588235294117652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152-476B-8E96-F14DD92940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60654080"/>
        <c:axId val="460654408"/>
      </c:barChart>
      <c:catAx>
        <c:axId val="460654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60654408"/>
        <c:crosses val="autoZero"/>
        <c:auto val="1"/>
        <c:lblAlgn val="ctr"/>
        <c:lblOffset val="100"/>
        <c:noMultiLvlLbl val="0"/>
      </c:catAx>
      <c:valAx>
        <c:axId val="4606544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606540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sz="2400" b="1"/>
              <a:t>Неуспеваемость</a:t>
            </a:r>
          </a:p>
        </c:rich>
      </c:tx>
      <c:layout>
        <c:manualLayout>
          <c:xMode val="edge"/>
          <c:yMode val="edge"/>
          <c:x val="0.4151896973726445"/>
          <c:y val="5.09259259259259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Анализ!$C$25:$C$25</c:f>
              <c:strCache>
                <c:ptCount val="1"/>
                <c:pt idx="0">
                  <c:v>9в</c:v>
                </c:pt>
              </c:strCache>
            </c:strRef>
          </c:cat>
          <c:val>
            <c:numRef>
              <c:f>Анализ!$D$25:$D$25</c:f>
            </c:numRef>
          </c:val>
          <c:extLst>
            <c:ext xmlns:c16="http://schemas.microsoft.com/office/drawing/2014/chart" uri="{C3380CC4-5D6E-409C-BE32-E72D297353CC}">
              <c16:uniqueId val="{00000000-95FF-4E51-8FDE-342AB035217B}"/>
            </c:ext>
          </c:extLst>
        </c:ser>
        <c:ser>
          <c:idx val="1"/>
          <c:order val="1"/>
          <c:tx>
            <c:v>Итог пред</c:v>
          </c:tx>
          <c:spPr>
            <a:solidFill>
              <a:srgbClr val="E570EE"/>
            </a:solidFill>
            <a:ln>
              <a:noFill/>
            </a:ln>
            <a:effectLst/>
          </c:spPr>
          <c:invertIfNegative val="0"/>
          <c:cat>
            <c:strRef>
              <c:f>Анализ!$C$25:$C$25</c:f>
              <c:strCache>
                <c:ptCount val="1"/>
                <c:pt idx="0">
                  <c:v>9в</c:v>
                </c:pt>
              </c:strCache>
            </c:strRef>
          </c:cat>
          <c:val>
            <c:numRef>
              <c:f>Анализ!$E$25:$E$25</c:f>
              <c:numCache>
                <c:formatCode>0%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5FF-4E51-8FDE-342AB035217B}"/>
            </c:ext>
          </c:extLst>
        </c:ser>
        <c:ser>
          <c:idx val="2"/>
          <c:order val="2"/>
          <c:tx>
            <c:v>ВПР</c:v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cat>
            <c:strRef>
              <c:f>Анализ!$C$25:$C$25</c:f>
              <c:strCache>
                <c:ptCount val="1"/>
                <c:pt idx="0">
                  <c:v>9в</c:v>
                </c:pt>
              </c:strCache>
            </c:strRef>
          </c:cat>
          <c:val>
            <c:numRef>
              <c:f>Анализ!$F$25:$F$25</c:f>
              <c:numCache>
                <c:formatCode>0%</c:formatCode>
                <c:ptCount val="1"/>
                <c:pt idx="0">
                  <c:v>4.3478260869565216E-2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5FF-4E51-8FDE-342AB035217B}"/>
            </c:ext>
          </c:extLst>
        </c:ser>
        <c:ser>
          <c:idx val="3"/>
          <c:order val="3"/>
          <c:tx>
            <c:v>Срез</c:v>
          </c:tx>
          <c:spPr>
            <a:solidFill>
              <a:srgbClr val="CDDFD4"/>
            </a:solidFill>
            <a:ln>
              <a:noFill/>
            </a:ln>
            <a:effectLst/>
          </c:spPr>
          <c:invertIfNegative val="0"/>
          <c:cat>
            <c:strRef>
              <c:f>Анализ!$C$25:$C$25</c:f>
              <c:strCache>
                <c:ptCount val="1"/>
                <c:pt idx="0">
                  <c:v>9в</c:v>
                </c:pt>
              </c:strCache>
            </c:strRef>
          </c:cat>
          <c:val>
            <c:numRef>
              <c:f>Анализ!$G$25:$G$25</c:f>
              <c:numCache>
                <c:formatCode>0%</c:formatCode>
                <c:ptCount val="1"/>
                <c:pt idx="0">
                  <c:v>7.6923076923076927E-2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5FF-4E51-8FDE-342AB035217B}"/>
            </c:ext>
          </c:extLst>
        </c:ser>
        <c:ser>
          <c:idx val="4"/>
          <c:order val="4"/>
          <c:tx>
            <c:v>Итог посл</c:v>
          </c:tx>
          <c:spPr>
            <a:solidFill>
              <a:srgbClr val="F4776A"/>
            </a:solidFill>
            <a:ln>
              <a:noFill/>
            </a:ln>
            <a:effectLst/>
          </c:spPr>
          <c:invertIfNegative val="0"/>
          <c:cat>
            <c:strRef>
              <c:f>Анализ!$C$25:$C$25</c:f>
              <c:strCache>
                <c:ptCount val="1"/>
                <c:pt idx="0">
                  <c:v>9в</c:v>
                </c:pt>
              </c:strCache>
            </c:strRef>
          </c:cat>
          <c:val>
            <c:numRef>
              <c:f>Анализ!$H$25:$H$25</c:f>
              <c:numCache>
                <c:formatCode>0%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5FF-4E51-8FDE-342AB03521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87015888"/>
        <c:axId val="460655064"/>
      </c:barChart>
      <c:catAx>
        <c:axId val="3870158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60655064"/>
        <c:crosses val="autoZero"/>
        <c:auto val="1"/>
        <c:lblAlgn val="ctr"/>
        <c:lblOffset val="100"/>
        <c:noMultiLvlLbl val="0"/>
      </c:catAx>
      <c:valAx>
        <c:axId val="4606550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870158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7">
  <a:schemeClr val="accent4"/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174170</xdr:colOff>
      <xdr:row>6</xdr:row>
      <xdr:rowOff>206829</xdr:rowOff>
    </xdr:from>
    <xdr:to>
      <xdr:col>38</xdr:col>
      <xdr:colOff>21770</xdr:colOff>
      <xdr:row>13</xdr:row>
      <xdr:rowOff>10886</xdr:rowOff>
    </xdr:to>
    <xdr:graphicFrame macro="">
      <xdr:nvGraphicFramePr>
        <xdr:cNvPr id="5" name="Диаграмма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326570</xdr:colOff>
      <xdr:row>14</xdr:row>
      <xdr:rowOff>97971</xdr:rowOff>
    </xdr:from>
    <xdr:to>
      <xdr:col>38</xdr:col>
      <xdr:colOff>21770</xdr:colOff>
      <xdr:row>21</xdr:row>
      <xdr:rowOff>141514</xdr:rowOff>
    </xdr:to>
    <xdr:graphicFrame macro="">
      <xdr:nvGraphicFramePr>
        <xdr:cNvPr id="6" name="Диаграмма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387928</xdr:colOff>
      <xdr:row>23</xdr:row>
      <xdr:rowOff>41564</xdr:rowOff>
    </xdr:from>
    <xdr:to>
      <xdr:col>37</xdr:col>
      <xdr:colOff>401781</xdr:colOff>
      <xdr:row>31</xdr:row>
      <xdr:rowOff>83127</xdr:rowOff>
    </xdr:to>
    <xdr:graphicFrame macro="">
      <xdr:nvGraphicFramePr>
        <xdr:cNvPr id="7" name="Диаграмма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N25"/>
  <sheetViews>
    <sheetView tabSelected="1" zoomScale="84" zoomScaleNormal="84" workbookViewId="0">
      <selection activeCell="A26" sqref="A26:XFD26"/>
    </sheetView>
  </sheetViews>
  <sheetFormatPr defaultRowHeight="15" x14ac:dyDescent="0.25"/>
  <cols>
    <col min="2" max="2" width="0.28515625" customWidth="1"/>
    <col min="3" max="3" width="8.42578125" customWidth="1"/>
    <col min="4" max="4" width="4.140625" hidden="1" customWidth="1"/>
    <col min="5" max="5" width="7.7109375" customWidth="1"/>
    <col min="6" max="6" width="5.7109375" customWidth="1"/>
    <col min="7" max="10" width="7.7109375" customWidth="1"/>
    <col min="11" max="11" width="8.85546875" customWidth="1"/>
    <col min="12" max="14" width="7.7109375" customWidth="1"/>
    <col min="15" max="16" width="5.7109375" customWidth="1"/>
    <col min="17" max="27" width="7.7109375" customWidth="1"/>
    <col min="28" max="28" width="7.140625" customWidth="1"/>
    <col min="29" max="29" width="7.85546875" customWidth="1"/>
    <col min="31" max="32" width="5.85546875" customWidth="1"/>
    <col min="33" max="34" width="4.85546875" customWidth="1"/>
    <col min="35" max="35" width="5" customWidth="1"/>
    <col min="36" max="36" width="4.85546875" customWidth="1"/>
    <col min="37" max="37" width="5.140625" customWidth="1"/>
    <col min="38" max="38" width="6.28515625" customWidth="1"/>
    <col min="39" max="39" width="6.5703125" customWidth="1"/>
    <col min="40" max="41" width="7.42578125" customWidth="1"/>
    <col min="42" max="43" width="4.85546875" customWidth="1"/>
    <col min="44" max="44" width="5.42578125" customWidth="1"/>
    <col min="45" max="45" width="4.42578125" customWidth="1"/>
    <col min="46" max="46" width="5.42578125" customWidth="1"/>
    <col min="47" max="47" width="5.28515625" customWidth="1"/>
    <col min="48" max="49" width="6.28515625" customWidth="1"/>
    <col min="50" max="50" width="7.7109375" customWidth="1"/>
    <col min="51" max="51" width="5.85546875" customWidth="1"/>
    <col min="52" max="52" width="5.42578125" customWidth="1"/>
    <col min="53" max="53" width="5.85546875" customWidth="1"/>
    <col min="54" max="54" width="6.7109375" customWidth="1"/>
    <col min="55" max="55" width="8.28515625" customWidth="1"/>
  </cols>
  <sheetData>
    <row r="1" spans="1:40" ht="16.5" thickBot="1" x14ac:dyDescent="0.3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4"/>
      <c r="AC1" s="1"/>
      <c r="AD1" s="1"/>
      <c r="AE1" s="1"/>
      <c r="AF1" s="1"/>
      <c r="AG1" s="1"/>
      <c r="AH1" s="1"/>
      <c r="AI1" s="1"/>
    </row>
    <row r="2" spans="1:40" ht="21" thickBot="1" x14ac:dyDescent="0.35">
      <c r="A2" s="43" t="s">
        <v>11</v>
      </c>
      <c r="B2" s="44"/>
      <c r="C2" s="44"/>
      <c r="D2" s="45"/>
      <c r="E2" s="45"/>
      <c r="F2" s="45"/>
      <c r="G2" s="45"/>
      <c r="H2" s="44"/>
      <c r="I2" s="44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6"/>
    </row>
    <row r="3" spans="1:40" ht="18" customHeight="1" x14ac:dyDescent="0.35">
      <c r="B3" s="11" t="s">
        <v>12</v>
      </c>
      <c r="C3" s="8"/>
      <c r="D3" s="47" t="s">
        <v>20</v>
      </c>
      <c r="E3" s="48"/>
      <c r="F3" s="48"/>
      <c r="G3" s="49"/>
      <c r="H3" s="50" t="s">
        <v>13</v>
      </c>
      <c r="I3" s="51"/>
      <c r="J3" s="51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3"/>
      <c r="X3" s="13"/>
      <c r="Y3" s="13"/>
      <c r="Z3" s="13"/>
      <c r="AA3" s="13"/>
      <c r="AB3" s="14"/>
    </row>
    <row r="4" spans="1:40" ht="18" customHeight="1" x14ac:dyDescent="0.25">
      <c r="A4" s="6" t="s">
        <v>0</v>
      </c>
      <c r="B4" s="5"/>
      <c r="C4" s="5"/>
      <c r="D4" s="55" t="s">
        <v>15</v>
      </c>
      <c r="E4" s="56"/>
      <c r="F4" s="56"/>
      <c r="G4" s="56"/>
      <c r="H4" s="56"/>
      <c r="I4" s="56"/>
      <c r="J4" s="56"/>
      <c r="K4" s="56"/>
      <c r="L4" s="56"/>
      <c r="M4" s="57"/>
      <c r="N4" s="58" t="s">
        <v>16</v>
      </c>
      <c r="O4" s="59"/>
      <c r="P4" s="59"/>
      <c r="Q4" s="59"/>
      <c r="R4" s="59"/>
      <c r="S4" s="59"/>
      <c r="T4" s="59"/>
      <c r="U4" s="59"/>
      <c r="V4" s="59"/>
      <c r="W4" s="60" t="s">
        <v>14</v>
      </c>
      <c r="X4" s="60"/>
      <c r="Y4" s="60"/>
      <c r="Z4" s="60"/>
      <c r="AA4" s="60"/>
      <c r="AB4" s="60"/>
      <c r="AC4" s="60"/>
      <c r="AD4" s="60"/>
      <c r="AE4" s="60"/>
      <c r="AF4" s="41" t="s">
        <v>17</v>
      </c>
      <c r="AG4" s="41"/>
      <c r="AH4" s="41"/>
      <c r="AI4" s="41"/>
      <c r="AJ4" s="41"/>
      <c r="AK4" s="41"/>
      <c r="AL4" s="41"/>
      <c r="AM4" s="41"/>
      <c r="AN4" s="41"/>
    </row>
    <row r="5" spans="1:40" ht="31.5" customHeight="1" x14ac:dyDescent="0.25">
      <c r="A5" s="52" t="s">
        <v>1</v>
      </c>
      <c r="B5" s="53"/>
      <c r="C5" s="53" t="s">
        <v>2</v>
      </c>
      <c r="D5" s="53"/>
      <c r="E5" s="54" t="s">
        <v>9</v>
      </c>
      <c r="F5" s="54"/>
      <c r="G5" s="16">
        <v>5</v>
      </c>
      <c r="H5" s="16">
        <v>4</v>
      </c>
      <c r="I5" s="16">
        <v>3</v>
      </c>
      <c r="J5" s="16">
        <v>2</v>
      </c>
      <c r="K5" s="17" t="s">
        <v>7</v>
      </c>
      <c r="L5" s="17" t="s">
        <v>8</v>
      </c>
      <c r="M5" s="18" t="s">
        <v>10</v>
      </c>
      <c r="N5" s="54" t="s">
        <v>9</v>
      </c>
      <c r="O5" s="54"/>
      <c r="P5" s="7" t="s">
        <v>3</v>
      </c>
      <c r="Q5" s="20" t="s">
        <v>4</v>
      </c>
      <c r="R5" s="20" t="s">
        <v>5</v>
      </c>
      <c r="S5" s="20" t="s">
        <v>6</v>
      </c>
      <c r="T5" s="17" t="s">
        <v>7</v>
      </c>
      <c r="U5" s="17" t="s">
        <v>8</v>
      </c>
      <c r="V5" s="19" t="s">
        <v>10</v>
      </c>
      <c r="W5" s="54" t="s">
        <v>9</v>
      </c>
      <c r="X5" s="54"/>
      <c r="Y5" s="24">
        <v>5</v>
      </c>
      <c r="Z5" s="24">
        <v>4</v>
      </c>
      <c r="AA5" s="24">
        <v>3</v>
      </c>
      <c r="AB5" s="24">
        <v>2</v>
      </c>
      <c r="AC5" s="17" t="s">
        <v>7</v>
      </c>
      <c r="AD5" s="17" t="s">
        <v>8</v>
      </c>
      <c r="AE5" s="19" t="s">
        <v>10</v>
      </c>
      <c r="AF5" s="42" t="s">
        <v>9</v>
      </c>
      <c r="AG5" s="42"/>
      <c r="AH5" s="22">
        <v>5</v>
      </c>
      <c r="AI5" s="22">
        <v>4</v>
      </c>
      <c r="AJ5" s="22">
        <v>3</v>
      </c>
      <c r="AK5" s="22">
        <v>2</v>
      </c>
      <c r="AL5" s="17" t="s">
        <v>7</v>
      </c>
      <c r="AM5" s="17" t="s">
        <v>8</v>
      </c>
      <c r="AN5" s="19" t="s">
        <v>10</v>
      </c>
    </row>
    <row r="6" spans="1:40" ht="18" customHeight="1" x14ac:dyDescent="0.3">
      <c r="A6" s="38" t="s">
        <v>19</v>
      </c>
      <c r="B6" s="38"/>
      <c r="C6" s="39">
        <v>34</v>
      </c>
      <c r="D6" s="39"/>
      <c r="E6" s="40">
        <v>34</v>
      </c>
      <c r="F6" s="40"/>
      <c r="G6" s="26">
        <v>5</v>
      </c>
      <c r="H6" s="26">
        <v>20</v>
      </c>
      <c r="I6" s="26">
        <v>9</v>
      </c>
      <c r="J6" s="26">
        <v>0</v>
      </c>
      <c r="K6" s="9">
        <f>(G6+H6)/E6</f>
        <v>0.73529411764705888</v>
      </c>
      <c r="L6" s="9">
        <f>(G6+H6+I6)/E6</f>
        <v>1</v>
      </c>
      <c r="M6" s="10">
        <f>J6/E6</f>
        <v>0</v>
      </c>
      <c r="N6" s="40">
        <v>23</v>
      </c>
      <c r="O6" s="40"/>
      <c r="P6" s="21">
        <v>0</v>
      </c>
      <c r="Q6" s="21">
        <v>4</v>
      </c>
      <c r="R6" s="21">
        <v>18</v>
      </c>
      <c r="S6" s="21">
        <v>1</v>
      </c>
      <c r="T6" s="9">
        <f>(P6+Q6)/N6</f>
        <v>0.17391304347826086</v>
      </c>
      <c r="U6" s="9">
        <f>(P6+Q6+R6)/N6</f>
        <v>0.95652173913043481</v>
      </c>
      <c r="V6" s="10">
        <f>S6/N6</f>
        <v>4.3478260869565216E-2</v>
      </c>
      <c r="W6" s="40">
        <v>26</v>
      </c>
      <c r="X6" s="40"/>
      <c r="Y6" s="25">
        <v>7</v>
      </c>
      <c r="Z6" s="25">
        <v>8</v>
      </c>
      <c r="AA6" s="25">
        <v>9</v>
      </c>
      <c r="AB6" s="25">
        <v>2</v>
      </c>
      <c r="AC6" s="9">
        <f>(X6+Z6)/W6</f>
        <v>0.30769230769230771</v>
      </c>
      <c r="AD6" s="9">
        <f>(X6+Z6+AA6)/W6</f>
        <v>0.65384615384615385</v>
      </c>
      <c r="AE6" s="10">
        <f>AB6/W6</f>
        <v>7.6923076923076927E-2</v>
      </c>
      <c r="AF6" s="40">
        <v>34</v>
      </c>
      <c r="AG6" s="40"/>
      <c r="AH6" s="23">
        <v>9</v>
      </c>
      <c r="AI6" s="23">
        <v>15</v>
      </c>
      <c r="AJ6" s="23">
        <v>9</v>
      </c>
      <c r="AK6" s="23">
        <v>0</v>
      </c>
      <c r="AL6" s="9">
        <f>(AG6+AI6)/AF6</f>
        <v>0.44117647058823528</v>
      </c>
      <c r="AM6" s="9">
        <f>(AG6+AI6+AJ6)/AF6</f>
        <v>0.70588235294117652</v>
      </c>
      <c r="AN6" s="10">
        <f>AK6/AF6</f>
        <v>0</v>
      </c>
    </row>
    <row r="7" spans="1:40" ht="18.75" x14ac:dyDescent="0.25">
      <c r="U7" s="27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</row>
    <row r="8" spans="1:40" x14ac:dyDescent="0.25"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</row>
    <row r="9" spans="1:40" x14ac:dyDescent="0.25">
      <c r="E9" s="35"/>
      <c r="F9" s="35"/>
      <c r="G9" s="35"/>
      <c r="H9" s="35"/>
    </row>
    <row r="10" spans="1:40" x14ac:dyDescent="0.25">
      <c r="C10" s="29" t="str">
        <f>A6</f>
        <v>9в</v>
      </c>
      <c r="D10" s="30"/>
      <c r="E10" s="31">
        <f>K6</f>
        <v>0.73529411764705888</v>
      </c>
      <c r="F10" s="32">
        <f>T6</f>
        <v>0.17391304347826086</v>
      </c>
      <c r="G10" s="33">
        <f>AC6</f>
        <v>0.30769230769230771</v>
      </c>
      <c r="H10" s="34">
        <f>AL6</f>
        <v>0.44117647058823528</v>
      </c>
    </row>
    <row r="11" spans="1:40" x14ac:dyDescent="0.25">
      <c r="E11" t="s">
        <v>18</v>
      </c>
    </row>
    <row r="16" spans="1:40" ht="23.25" x14ac:dyDescent="0.35">
      <c r="R16" s="28"/>
    </row>
    <row r="18" spans="3:8" x14ac:dyDescent="0.25">
      <c r="C18" s="29" t="str">
        <f>A6</f>
        <v>9в</v>
      </c>
      <c r="D18" s="30"/>
      <c r="E18" s="31">
        <f>L6</f>
        <v>1</v>
      </c>
      <c r="F18" s="37">
        <f>U6</f>
        <v>0.95652173913043481</v>
      </c>
      <c r="G18" s="33">
        <f>AD6</f>
        <v>0.65384615384615385</v>
      </c>
      <c r="H18" s="34">
        <f>AM6</f>
        <v>0.70588235294117652</v>
      </c>
    </row>
    <row r="25" spans="3:8" x14ac:dyDescent="0.25">
      <c r="C25" s="36" t="str">
        <f>C18</f>
        <v>9в</v>
      </c>
      <c r="D25" s="30"/>
      <c r="E25" s="31">
        <f>M6</f>
        <v>0</v>
      </c>
      <c r="F25" s="37">
        <f>V6</f>
        <v>4.3478260869565216E-2</v>
      </c>
      <c r="G25" s="33">
        <f>AE6</f>
        <v>7.6923076923076927E-2</v>
      </c>
      <c r="H25" s="34">
        <f>AN6</f>
        <v>0</v>
      </c>
    </row>
  </sheetData>
  <mergeCells count="19">
    <mergeCell ref="A2:AB2"/>
    <mergeCell ref="D3:G3"/>
    <mergeCell ref="H3:J3"/>
    <mergeCell ref="A5:B5"/>
    <mergeCell ref="C5:D5"/>
    <mergeCell ref="E5:F5"/>
    <mergeCell ref="D4:M4"/>
    <mergeCell ref="N4:V4"/>
    <mergeCell ref="W4:AE4"/>
    <mergeCell ref="N5:O5"/>
    <mergeCell ref="W5:X5"/>
    <mergeCell ref="A6:B6"/>
    <mergeCell ref="C6:D6"/>
    <mergeCell ref="E6:F6"/>
    <mergeCell ref="N6:O6"/>
    <mergeCell ref="AF4:AN4"/>
    <mergeCell ref="AF5:AG5"/>
    <mergeCell ref="AF6:AG6"/>
    <mergeCell ref="W6:X6"/>
  </mergeCells>
  <conditionalFormatting sqref="L6 U7">
    <cfRule type="cellIs" dxfId="3" priority="17" operator="lessThan">
      <formula>0.5</formula>
    </cfRule>
  </conditionalFormatting>
  <conditionalFormatting sqref="AM6">
    <cfRule type="cellIs" dxfId="2" priority="6" operator="lessThan">
      <formula>0.5</formula>
    </cfRule>
  </conditionalFormatting>
  <conditionalFormatting sqref="U6">
    <cfRule type="cellIs" dxfId="1" priority="8" operator="lessThan">
      <formula>0.5</formula>
    </cfRule>
  </conditionalFormatting>
  <conditionalFormatting sqref="AD6">
    <cfRule type="cellIs" dxfId="0" priority="1" operator="lessThan">
      <formula>0.5</formula>
    </cfRule>
  </conditionalFormatting>
  <pageMargins left="0.7" right="0.7" top="0.75" bottom="0.75" header="0.3" footer="0.3"/>
  <pageSetup paperSize="9" scale="48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Анализ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ноут</dc:creator>
  <cp:lastModifiedBy>Близняк Ольга Михайловна</cp:lastModifiedBy>
  <cp:lastPrinted>2021-01-19T17:33:36Z</cp:lastPrinted>
  <dcterms:created xsi:type="dcterms:W3CDTF">2020-11-25T18:48:25Z</dcterms:created>
  <dcterms:modified xsi:type="dcterms:W3CDTF">2021-01-19T17:33:45Z</dcterms:modified>
</cp:coreProperties>
</file>